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4to trim\1_FORMATOS IFT - SECTOR PARAESTATAL MUNICIPAL SCG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0490" windowHeight="7755"/>
  </bookViews>
  <sheets>
    <sheet name="EAEPE_COG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13" i="1"/>
  <c r="G17" i="1"/>
  <c r="F17" i="1"/>
  <c r="D17" i="1"/>
  <c r="C17" i="1"/>
  <c r="E17" i="1" s="1"/>
  <c r="G27" i="1"/>
  <c r="F27" i="1"/>
  <c r="D27" i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G81" i="1" s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H17" i="1" l="1"/>
  <c r="F81" i="1"/>
  <c r="E27" i="1"/>
  <c r="H27" i="1" s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<sst xmlns="http://schemas.openxmlformats.org/spreadsheetml/2006/main" count="88" uniqueCount="88">
  <si>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</si>
  <si>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</si>
  <si>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</si>
  <si>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</si>
  <si>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</si>
  <si>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</si>
  <si>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</si>
  <si>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</si>
  <si>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</si>
  <si>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</si>
  <si>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</si>
  <si>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</si>
  <si>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</si>
  <si>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</si>
  <si>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</si>
  <si>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</si>
  <si>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</si>
  <si>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</si>
  <si>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</si>
  <si>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</si>
  <si>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</si>
  <si>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</si>
  <si>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</si>
  <si>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</si>
  <si>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</si>
  <si>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</si>
  <si>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</si>
  <si>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</si>
  <si>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</si>
  <si>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</si>
  <si>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</si>
  <si>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</si>
  <si>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</si>
  <si>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</si>
  <si>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</si>
  <si>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</si>
  <si>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</si>
  <si>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</si>
  <si>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</si>
  <si>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</si>
  <si>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</si>
  <si>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</si>
  <si>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</si>
  <si>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</si>
  <si>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</si>
  <si>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</si>
  <si>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</si>
  <si>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</si>
  <si>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</si>
  <si>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</si>
  <si>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</si>
  <si>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</si>
  <si>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</si>
  <si>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</si>
  <si>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</si>
  <si>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</si>
  <si>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</si>
  <si>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</si>
  <si>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</si>
  <si>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</si>
  <si>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</si>
  <si>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</si>
  <si>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</si>
  <si>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</si>
  <si>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</si>
  <si>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</si>
  <si>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</si>
  <si>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</si>
  <si>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</si>
  <si>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</si>
  <si>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</si>
  <si>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</si>
  <si>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</si>
  <si>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</si>
  <si>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</si>
  <si>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</si>
  <si>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</si>
  <si>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</si>
  <si>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</si>
  <si>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</si>
  <si>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</si>
  <si>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</si>
  <si>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</si>
  <si>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</si>
  <si>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</si>
  <si>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</si>
  <si>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Municipal de Pensiones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</si>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</sst>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zoomScale="80" zoomScaleNormal="80" workbookViewId="0">
      <selection activeCell="G77" sqref="G77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8" style="1" customWidth="1"/>
    <col min="4" max="4" width="16.7109375" style="1" customWidth="1"/>
    <col min="5" max="5" width="19.5703125" style="1" customWidth="1"/>
    <col min="6" max="6" width="19.28515625" style="1" customWidth="1"/>
    <col min="7" max="7" width="18.28515625" style="1" customWidth="1"/>
    <col min="8" max="8" width="18.710937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84657590</v>
      </c>
      <c r="D9" s="16">
        <f>SUM(D10:D16)</f>
        <v>0</v>
      </c>
      <c r="E9" s="16">
        <f t="shared" ref="E9:E26" si="0">C9+D9</f>
        <v>84657590</v>
      </c>
      <c r="F9" s="16">
        <f>SUM(F10:F16)</f>
        <v>84570822.429999992</v>
      </c>
      <c r="G9" s="16">
        <f>SUM(G10:G16)</f>
        <v>84570822.429999992</v>
      </c>
      <c r="H9" s="16">
        <f t="shared" ref="H9:H40" si="1">E9-F9</f>
        <v>86767.570000007749</v>
      </c>
    </row>
    <row r="10" spans="2:9" ht="12" customHeight="1" x14ac:dyDescent="0.2">
      <c r="B10" s="11" t="s">
        <v>14</v>
      </c>
      <c r="C10" s="12">
        <v>25668353</v>
      </c>
      <c r="D10" s="13">
        <v>624101</v>
      </c>
      <c r="E10" s="18">
        <f t="shared" si="0"/>
        <v>26292454</v>
      </c>
      <c r="F10" s="12">
        <v>26288358.219999999</v>
      </c>
      <c r="G10" s="12">
        <v>26288358.219999999</v>
      </c>
      <c r="H10" s="20">
        <f t="shared" si="1"/>
        <v>4095.7800000011921</v>
      </c>
    </row>
    <row r="11" spans="2:9" ht="12" customHeight="1" x14ac:dyDescent="0.2">
      <c r="B11" s="11" t="s">
        <v>15</v>
      </c>
      <c r="C11" s="12">
        <v>5994000</v>
      </c>
      <c r="D11" s="13">
        <v>25500</v>
      </c>
      <c r="E11" s="18">
        <f t="shared" si="0"/>
        <v>6019500</v>
      </c>
      <c r="F11" s="12">
        <v>6012246.71</v>
      </c>
      <c r="G11" s="12">
        <v>6012246.71</v>
      </c>
      <c r="H11" s="20">
        <f t="shared" si="1"/>
        <v>7253.2900000000373</v>
      </c>
    </row>
    <row r="12" spans="2:9" ht="12" customHeight="1" x14ac:dyDescent="0.2">
      <c r="B12" s="11" t="s">
        <v>16</v>
      </c>
      <c r="C12" s="12">
        <v>19176000</v>
      </c>
      <c r="D12" s="13">
        <v>30400</v>
      </c>
      <c r="E12" s="18">
        <f t="shared" si="0"/>
        <v>19206400</v>
      </c>
      <c r="F12" s="12">
        <v>19149548</v>
      </c>
      <c r="G12" s="12">
        <v>19149548</v>
      </c>
      <c r="H12" s="20">
        <f t="shared" si="1"/>
        <v>56852</v>
      </c>
    </row>
    <row r="13" spans="2:9" ht="12" customHeight="1" x14ac:dyDescent="0.2">
      <c r="B13" s="11" t="s">
        <v>17</v>
      </c>
      <c r="C13" s="12">
        <v>6666619</v>
      </c>
      <c r="D13" s="13">
        <v>977027.56</v>
      </c>
      <c r="E13" s="18">
        <f>C13+D13</f>
        <v>7643646.5600000005</v>
      </c>
      <c r="F13" s="12">
        <v>7643085.5499999998</v>
      </c>
      <c r="G13" s="12">
        <v>7643085.5499999998</v>
      </c>
      <c r="H13" s="20">
        <f t="shared" si="1"/>
        <v>561.01000000070781</v>
      </c>
    </row>
    <row r="14" spans="2:9" ht="12" customHeight="1" x14ac:dyDescent="0.2">
      <c r="B14" s="11" t="s">
        <v>18</v>
      </c>
      <c r="C14" s="12">
        <v>25145843</v>
      </c>
      <c r="D14" s="13">
        <v>346369.13</v>
      </c>
      <c r="E14" s="18">
        <f t="shared" si="0"/>
        <v>25492212.129999999</v>
      </c>
      <c r="F14" s="12">
        <v>25477583.949999999</v>
      </c>
      <c r="G14" s="12">
        <v>25477583.949999999</v>
      </c>
      <c r="H14" s="20">
        <f t="shared" si="1"/>
        <v>14628.179999999702</v>
      </c>
    </row>
    <row r="15" spans="2:9" ht="12" customHeight="1" x14ac:dyDescent="0.2">
      <c r="B15" s="11" t="s">
        <v>19</v>
      </c>
      <c r="C15" s="12">
        <v>2006775</v>
      </c>
      <c r="D15" s="13">
        <v>-2003397.69</v>
      </c>
      <c r="E15" s="18">
        <f t="shared" si="0"/>
        <v>3377.3100000000559</v>
      </c>
      <c r="F15" s="12">
        <v>0</v>
      </c>
      <c r="G15" s="12">
        <v>0</v>
      </c>
      <c r="H15" s="20">
        <f t="shared" si="1"/>
        <v>3377.3100000000559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160522625</v>
      </c>
      <c r="D17" s="16">
        <f>SUM(D18:D26)</f>
        <v>57061309.920000002</v>
      </c>
      <c r="E17" s="16">
        <f t="shared" si="0"/>
        <v>217583934.92000002</v>
      </c>
      <c r="F17" s="16">
        <f>SUM(F18:F26)</f>
        <v>215711146.76999998</v>
      </c>
      <c r="G17" s="16">
        <f>SUM(G18:G26)</f>
        <v>215711146.76999998</v>
      </c>
      <c r="H17" s="16">
        <f t="shared" si="1"/>
        <v>1872788.1500000358</v>
      </c>
    </row>
    <row r="18" spans="2:8" ht="24" x14ac:dyDescent="0.2">
      <c r="B18" s="9" t="s">
        <v>22</v>
      </c>
      <c r="C18" s="12">
        <v>851724</v>
      </c>
      <c r="D18" s="13">
        <v>-201867.8</v>
      </c>
      <c r="E18" s="18">
        <f t="shared" si="0"/>
        <v>649856.19999999995</v>
      </c>
      <c r="F18" s="12">
        <v>630424.52</v>
      </c>
      <c r="G18" s="12">
        <v>630424.52</v>
      </c>
      <c r="H18" s="20">
        <f t="shared" si="1"/>
        <v>19431.679999999935</v>
      </c>
    </row>
    <row r="19" spans="2:8" ht="12" customHeight="1" x14ac:dyDescent="0.2">
      <c r="B19" s="9" t="s">
        <v>23</v>
      </c>
      <c r="C19" s="12">
        <v>288864</v>
      </c>
      <c r="D19" s="13">
        <v>47198.19</v>
      </c>
      <c r="E19" s="18">
        <f t="shared" si="0"/>
        <v>336062.19</v>
      </c>
      <c r="F19" s="12">
        <v>336053.65</v>
      </c>
      <c r="G19" s="12">
        <v>336053.65</v>
      </c>
      <c r="H19" s="20">
        <f t="shared" si="1"/>
        <v>8.5399999999790452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110561</v>
      </c>
      <c r="D21" s="13">
        <v>-24699.51</v>
      </c>
      <c r="E21" s="18">
        <f t="shared" si="0"/>
        <v>85861.49</v>
      </c>
      <c r="F21" s="12">
        <v>78965.61</v>
      </c>
      <c r="G21" s="12">
        <v>78965.61</v>
      </c>
      <c r="H21" s="20">
        <f t="shared" si="1"/>
        <v>6895.8800000000047</v>
      </c>
    </row>
    <row r="22" spans="2:8" ht="12" customHeight="1" x14ac:dyDescent="0.2">
      <c r="B22" s="9" t="s">
        <v>26</v>
      </c>
      <c r="C22" s="12">
        <v>157997710</v>
      </c>
      <c r="D22" s="13">
        <v>57430418.560000002</v>
      </c>
      <c r="E22" s="18">
        <f t="shared" si="0"/>
        <v>215428128.56</v>
      </c>
      <c r="F22" s="12">
        <v>213661536.88999999</v>
      </c>
      <c r="G22" s="12">
        <v>213661536.88999999</v>
      </c>
      <c r="H22" s="20">
        <f t="shared" si="1"/>
        <v>1766591.6700000167</v>
      </c>
    </row>
    <row r="23" spans="2:8" ht="12" customHeight="1" x14ac:dyDescent="0.2">
      <c r="B23" s="9" t="s">
        <v>27</v>
      </c>
      <c r="C23" s="12">
        <v>475349</v>
      </c>
      <c r="D23" s="13">
        <v>0</v>
      </c>
      <c r="E23" s="18">
        <f t="shared" si="0"/>
        <v>475349</v>
      </c>
      <c r="F23" s="12">
        <v>427780.17</v>
      </c>
      <c r="G23" s="12">
        <v>427780.17</v>
      </c>
      <c r="H23" s="20">
        <f t="shared" si="1"/>
        <v>47568.830000000016</v>
      </c>
    </row>
    <row r="24" spans="2:8" ht="12" customHeight="1" x14ac:dyDescent="0.2">
      <c r="B24" s="9" t="s">
        <v>28</v>
      </c>
      <c r="C24" s="12">
        <v>223689</v>
      </c>
      <c r="D24" s="13">
        <v>-45071.34</v>
      </c>
      <c r="E24" s="18">
        <f t="shared" si="0"/>
        <v>178617.66</v>
      </c>
      <c r="F24" s="12">
        <v>172205.41</v>
      </c>
      <c r="G24" s="12">
        <v>172205.41</v>
      </c>
      <c r="H24" s="20">
        <f t="shared" si="1"/>
        <v>6412.25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574728</v>
      </c>
      <c r="D26" s="13">
        <v>-144668.18</v>
      </c>
      <c r="E26" s="18">
        <f t="shared" si="0"/>
        <v>430059.82</v>
      </c>
      <c r="F26" s="12">
        <v>404180.52</v>
      </c>
      <c r="G26" s="12">
        <v>404180.52</v>
      </c>
      <c r="H26" s="20">
        <f t="shared" si="1"/>
        <v>25879.299999999988</v>
      </c>
    </row>
    <row r="27" spans="2:8" ht="20.100000000000001" customHeight="1" x14ac:dyDescent="0.2">
      <c r="B27" s="6" t="s">
        <v>31</v>
      </c>
      <c r="C27" s="16">
        <f>SUM(C28:C36)</f>
        <v>170899895</v>
      </c>
      <c r="D27" s="16">
        <f>SUM(D28:D36)</f>
        <v>36539435.469999999</v>
      </c>
      <c r="E27" s="16">
        <f>D27+C27</f>
        <v>207439330.47</v>
      </c>
      <c r="F27" s="16">
        <f>SUM(F28:F36)</f>
        <v>207019383.91999999</v>
      </c>
      <c r="G27" s="16">
        <f>SUM(G28:G36)</f>
        <v>207019383.91999999</v>
      </c>
      <c r="H27" s="16">
        <f t="shared" si="1"/>
        <v>419946.55000001192</v>
      </c>
    </row>
    <row r="28" spans="2:8" x14ac:dyDescent="0.2">
      <c r="B28" s="9" t="s">
        <v>32</v>
      </c>
      <c r="C28" s="12">
        <v>142322</v>
      </c>
      <c r="D28" s="13">
        <v>24278</v>
      </c>
      <c r="E28" s="18">
        <f t="shared" ref="E28:E36" si="2">C28+D28</f>
        <v>166600</v>
      </c>
      <c r="F28" s="12">
        <v>153332.78</v>
      </c>
      <c r="G28" s="12">
        <v>153332.78</v>
      </c>
      <c r="H28" s="20">
        <f t="shared" si="1"/>
        <v>13267.220000000001</v>
      </c>
    </row>
    <row r="29" spans="2:8" x14ac:dyDescent="0.2">
      <c r="B29" s="9" t="s">
        <v>33</v>
      </c>
      <c r="C29" s="12">
        <v>3519836</v>
      </c>
      <c r="D29" s="13">
        <v>1622413.4</v>
      </c>
      <c r="E29" s="18">
        <f t="shared" si="2"/>
        <v>5142249.4000000004</v>
      </c>
      <c r="F29" s="12">
        <v>5100354.9800000004</v>
      </c>
      <c r="G29" s="12">
        <v>5100354.9800000004</v>
      </c>
      <c r="H29" s="20">
        <f t="shared" si="1"/>
        <v>41894.419999999925</v>
      </c>
    </row>
    <row r="30" spans="2:8" ht="12" customHeight="1" x14ac:dyDescent="0.2">
      <c r="B30" s="9" t="s">
        <v>34</v>
      </c>
      <c r="C30" s="12">
        <v>162574355</v>
      </c>
      <c r="D30" s="13">
        <v>34087197.939999998</v>
      </c>
      <c r="E30" s="18">
        <f t="shared" si="2"/>
        <v>196661552.94</v>
      </c>
      <c r="F30" s="12">
        <v>196495278.55000001</v>
      </c>
      <c r="G30" s="12">
        <v>196495278.55000001</v>
      </c>
      <c r="H30" s="20">
        <f t="shared" si="1"/>
        <v>166274.38999998569</v>
      </c>
    </row>
    <row r="31" spans="2:8" x14ac:dyDescent="0.2">
      <c r="B31" s="9" t="s">
        <v>35</v>
      </c>
      <c r="C31" s="12">
        <v>43390</v>
      </c>
      <c r="D31" s="13">
        <v>39826.199999999997</v>
      </c>
      <c r="E31" s="18">
        <f t="shared" si="2"/>
        <v>83216.2</v>
      </c>
      <c r="F31" s="12">
        <v>80575.19</v>
      </c>
      <c r="G31" s="12">
        <v>80575.19</v>
      </c>
      <c r="H31" s="20">
        <f t="shared" si="1"/>
        <v>2641.0099999999948</v>
      </c>
    </row>
    <row r="32" spans="2:8" ht="24" x14ac:dyDescent="0.2">
      <c r="B32" s="9" t="s">
        <v>36</v>
      </c>
      <c r="C32" s="12">
        <v>3481426</v>
      </c>
      <c r="D32" s="13">
        <v>437908.92</v>
      </c>
      <c r="E32" s="18">
        <f t="shared" si="2"/>
        <v>3919334.92</v>
      </c>
      <c r="F32" s="12">
        <v>3829663.91</v>
      </c>
      <c r="G32" s="12">
        <v>3829663.91</v>
      </c>
      <c r="H32" s="20">
        <f t="shared" si="1"/>
        <v>89671.009999999776</v>
      </c>
    </row>
    <row r="33" spans="2:8" x14ac:dyDescent="0.2">
      <c r="B33" s="9" t="s">
        <v>37</v>
      </c>
      <c r="C33" s="12">
        <v>250560</v>
      </c>
      <c r="D33" s="13">
        <v>0</v>
      </c>
      <c r="E33" s="18">
        <f t="shared" si="2"/>
        <v>250560</v>
      </c>
      <c r="F33" s="12">
        <v>250560</v>
      </c>
      <c r="G33" s="12">
        <v>250560</v>
      </c>
      <c r="H33" s="20">
        <f t="shared" si="1"/>
        <v>0</v>
      </c>
    </row>
    <row r="34" spans="2:8" x14ac:dyDescent="0.2">
      <c r="B34" s="9" t="s">
        <v>38</v>
      </c>
      <c r="C34" s="12">
        <v>5945</v>
      </c>
      <c r="D34" s="13">
        <v>116586.3</v>
      </c>
      <c r="E34" s="18">
        <f t="shared" si="2"/>
        <v>122531.3</v>
      </c>
      <c r="F34" s="12">
        <v>122490.87</v>
      </c>
      <c r="G34" s="12">
        <v>122490.87</v>
      </c>
      <c r="H34" s="20">
        <f t="shared" si="1"/>
        <v>40.430000000007567</v>
      </c>
    </row>
    <row r="35" spans="2:8" x14ac:dyDescent="0.2">
      <c r="B35" s="9" t="s">
        <v>39</v>
      </c>
      <c r="C35" s="12">
        <v>873134</v>
      </c>
      <c r="D35" s="13">
        <v>197655.71</v>
      </c>
      <c r="E35" s="18">
        <f t="shared" si="2"/>
        <v>1070789.71</v>
      </c>
      <c r="F35" s="12">
        <v>967492.64</v>
      </c>
      <c r="G35" s="12">
        <v>967492.64</v>
      </c>
      <c r="H35" s="20">
        <f t="shared" si="1"/>
        <v>103297.06999999995</v>
      </c>
    </row>
    <row r="36" spans="2:8" x14ac:dyDescent="0.2">
      <c r="B36" s="9" t="s">
        <v>40</v>
      </c>
      <c r="C36" s="12">
        <v>8927</v>
      </c>
      <c r="D36" s="13">
        <v>13569</v>
      </c>
      <c r="E36" s="18">
        <f t="shared" si="2"/>
        <v>22496</v>
      </c>
      <c r="F36" s="12">
        <v>19635</v>
      </c>
      <c r="G36" s="12">
        <v>19635</v>
      </c>
      <c r="H36" s="20">
        <f t="shared" si="1"/>
        <v>2861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305000</v>
      </c>
      <c r="D47" s="16">
        <f>SUM(D48:D56)</f>
        <v>241263.19</v>
      </c>
      <c r="E47" s="16">
        <f t="shared" si="3"/>
        <v>546263.18999999994</v>
      </c>
      <c r="F47" s="16">
        <f>SUM(F48:F56)</f>
        <v>538166.07000000007</v>
      </c>
      <c r="G47" s="16">
        <f>SUM(G48:G56)</f>
        <v>538166.07000000007</v>
      </c>
      <c r="H47" s="16">
        <f t="shared" si="4"/>
        <v>8097.1199999998789</v>
      </c>
    </row>
    <row r="48" spans="2:8" x14ac:dyDescent="0.2">
      <c r="B48" s="9" t="s">
        <v>52</v>
      </c>
      <c r="C48" s="12">
        <v>215000</v>
      </c>
      <c r="D48" s="13">
        <v>214015.19</v>
      </c>
      <c r="E48" s="18">
        <f t="shared" si="3"/>
        <v>429015.19</v>
      </c>
      <c r="F48" s="12">
        <v>425500.07</v>
      </c>
      <c r="G48" s="12">
        <v>425500.07</v>
      </c>
      <c r="H48" s="20">
        <f t="shared" si="4"/>
        <v>3515.1199999999953</v>
      </c>
    </row>
    <row r="49" spans="2:8" x14ac:dyDescent="0.2">
      <c r="B49" s="9" t="s">
        <v>53</v>
      </c>
      <c r="C49" s="12">
        <v>0</v>
      </c>
      <c r="D49" s="13">
        <v>12500</v>
      </c>
      <c r="E49" s="18">
        <f t="shared" si="3"/>
        <v>12500</v>
      </c>
      <c r="F49" s="12">
        <v>12500</v>
      </c>
      <c r="G49" s="12">
        <v>12500</v>
      </c>
      <c r="H49" s="20">
        <f t="shared" si="4"/>
        <v>0</v>
      </c>
    </row>
    <row r="50" spans="2:8" x14ac:dyDescent="0.2">
      <c r="B50" s="9" t="s">
        <v>54</v>
      </c>
      <c r="C50" s="12">
        <v>90000</v>
      </c>
      <c r="D50" s="13">
        <v>-19414</v>
      </c>
      <c r="E50" s="18">
        <f t="shared" si="3"/>
        <v>70586</v>
      </c>
      <c r="F50" s="12">
        <v>70586</v>
      </c>
      <c r="G50" s="12">
        <v>70586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34162</v>
      </c>
      <c r="E53" s="18">
        <f t="shared" si="3"/>
        <v>34162</v>
      </c>
      <c r="F53" s="12">
        <v>29580</v>
      </c>
      <c r="G53" s="12">
        <v>29580</v>
      </c>
      <c r="H53" s="20">
        <f t="shared" si="4"/>
        <v>4582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573000</v>
      </c>
      <c r="E57" s="16">
        <f t="shared" si="3"/>
        <v>573000</v>
      </c>
      <c r="F57" s="16">
        <f>SUM(F58:F60)</f>
        <v>507930.12</v>
      </c>
      <c r="G57" s="16">
        <f>SUM(G58:G60)</f>
        <v>507930.12</v>
      </c>
      <c r="H57" s="16">
        <f t="shared" si="4"/>
        <v>65069.880000000005</v>
      </c>
    </row>
    <row r="58" spans="2:8" x14ac:dyDescent="0.2">
      <c r="B58" s="9" t="s">
        <v>62</v>
      </c>
      <c r="C58" s="12">
        <v>0</v>
      </c>
      <c r="D58" s="13">
        <v>573000</v>
      </c>
      <c r="E58" s="18">
        <f t="shared" si="3"/>
        <v>573000</v>
      </c>
      <c r="F58" s="12">
        <v>507930.12</v>
      </c>
      <c r="G58" s="12">
        <v>507930.12</v>
      </c>
      <c r="H58" s="20">
        <f t="shared" si="4"/>
        <v>65069.880000000005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416385110</v>
      </c>
      <c r="D81" s="22">
        <f>SUM(D73,D69,D61,D57,D47,D37,D27,D17,D9)</f>
        <v>94415008.579999998</v>
      </c>
      <c r="E81" s="22">
        <f>C81+D81</f>
        <v>510800118.57999998</v>
      </c>
      <c r="F81" s="22">
        <f>SUM(F73,F69,F61,F57,F47,F37,F17,F27,F9)</f>
        <v>508347449.31</v>
      </c>
      <c r="G81" s="22">
        <f>SUM(G73,G69,G61,G57,G47,G37,G27,G17,G9)</f>
        <v>508347449.31</v>
      </c>
      <c r="H81" s="22">
        <f t="shared" si="5"/>
        <v>2452669.2699999809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2019-12-04T16:22:52Z</dcterms:created>
  <dcterms:modified xsi:type="dcterms:W3CDTF">2024-01-18T19:42:45Z</dcterms:modified>
</cp:coreProperties>
</file>